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785"/>
  </bookViews>
  <sheets>
    <sheet name="Лист1" sheetId="1" r:id="rId1"/>
  </sheets>
  <definedNames>
    <definedName name="_xlnm._FilterDatabase" localSheetId="0" hidden="1">Лист1!$E$1:$E$164</definedName>
  </definedNames>
  <calcPr calcId="152511"/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<sst xmlns="http://schemas.openxmlformats.org/spreadsheetml/2006/main" count="300" uniqueCount="114">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</sst>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F12" sqref="F1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/>
      <c r="D1" s="75"/>
      <c r="E1" s="75"/>
      <c r="F1" s="3" t="s">
        <v>1</v>
      </c>
      <c r="G1" s="13" t="s">
        <v>2</v>
      </c>
      <c r="H1" s="76"/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/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108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75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43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89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54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74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98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48</v>
      </c>
      <c r="G15" s="37">
        <v>3.84</v>
      </c>
      <c r="H15" s="37">
        <v>0.96</v>
      </c>
      <c r="I15" s="37">
        <v>27.456</v>
      </c>
      <c r="J15" s="38">
        <v>134.4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51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738</v>
      </c>
      <c r="G19" s="42">
        <f>SUM(G12:G16)</f>
        <v>24.34</v>
      </c>
      <c r="H19" s="42">
        <f>SUM(H12:H16)</f>
        <v>19.260000000000002</v>
      </c>
      <c r="I19" s="42">
        <f>SUM(I12:I16)</f>
        <v>111.35600000000001</v>
      </c>
      <c r="J19" s="48">
        <f>SUM(J12:J16)</f>
        <v>746.4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2" t="s">
        <v>33</v>
      </c>
      <c r="D20" s="73"/>
      <c r="E20" s="44"/>
      <c r="F20" s="45">
        <f>F11+F19</f>
        <v>1275</v>
      </c>
      <c r="G20" s="46">
        <f>G11+G19</f>
        <v>42.14</v>
      </c>
      <c r="H20" s="46">
        <f>H11+H19</f>
        <v>40.36</v>
      </c>
      <c r="I20" s="46">
        <f>I11+I19</f>
        <v>209.95600000000002</v>
      </c>
      <c r="J20" s="47">
        <f>J11+J19</f>
        <v>1385.4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76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89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5" x14ac:dyDescent="0.25">
      <c r="A24" s="33"/>
      <c r="B24" s="33"/>
      <c r="C24" s="34"/>
      <c r="D24" s="59" t="s">
        <v>59</v>
      </c>
      <c r="E24" s="35" t="s">
        <v>63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87</v>
      </c>
      <c r="F27" s="36">
        <v>260</v>
      </c>
      <c r="G27" s="37">
        <v>8.8000000000000007</v>
      </c>
      <c r="H27" s="37">
        <v>4.0999999999999996</v>
      </c>
      <c r="I27" s="37">
        <v>14.5</v>
      </c>
      <c r="J27" s="38">
        <v>127</v>
      </c>
      <c r="K27" s="39">
        <v>102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64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42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79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37</v>
      </c>
      <c r="F31" s="36">
        <v>33</v>
      </c>
      <c r="G31" s="37">
        <v>2.6400000000000006</v>
      </c>
      <c r="H31" s="37">
        <v>0.65999999999999992</v>
      </c>
      <c r="I31" s="37">
        <v>18.875999999999998</v>
      </c>
      <c r="J31" s="38">
        <v>92.4</v>
      </c>
      <c r="K31" s="39"/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51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5" x14ac:dyDescent="0.25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5" x14ac:dyDescent="0.25">
      <c r="A34" s="33"/>
      <c r="B34" s="33"/>
      <c r="C34" s="34"/>
      <c r="D34" s="61" t="s">
        <v>26</v>
      </c>
      <c r="E34" s="40"/>
      <c r="F34" s="41">
        <f>SUM(F27:F33)</f>
        <v>768</v>
      </c>
      <c r="G34" s="42">
        <f>SUM(G27:G33)</f>
        <v>39.04</v>
      </c>
      <c r="H34" s="42">
        <f>SUM(H27:H33)</f>
        <v>19.060000000000002</v>
      </c>
      <c r="I34" s="42">
        <f>SUM(I27:I33)</f>
        <v>102.87599999999999</v>
      </c>
      <c r="J34" s="48">
        <f>SUM(J27:J33)</f>
        <v>737.4</v>
      </c>
      <c r="K34" s="41"/>
      <c r="L34" s="54">
        <v>109.6</v>
      </c>
    </row>
    <row r="35" spans="1:12" ht="15.75" customHeight="1" x14ac:dyDescent="0.2">
      <c r="A35" s="43">
        <f>A21</f>
        <v>1</v>
      </c>
      <c r="B35" s="43">
        <f>B21</f>
        <v>2</v>
      </c>
      <c r="C35" s="72" t="s">
        <v>33</v>
      </c>
      <c r="D35" s="73"/>
      <c r="E35" s="44"/>
      <c r="F35" s="45">
        <f>F26+F34</f>
        <v>1330</v>
      </c>
      <c r="G35" s="46">
        <f>G26+G34</f>
        <v>54.22</v>
      </c>
      <c r="H35" s="46">
        <f>H26+H34</f>
        <v>44</v>
      </c>
      <c r="I35" s="46">
        <f>I26+I34</f>
        <v>185.89999999999998</v>
      </c>
      <c r="J35" s="47">
        <f>J26+J34</f>
        <v>1358</v>
      </c>
      <c r="K35" s="45"/>
      <c r="L35" s="55">
        <f>L26+L34</f>
        <v>200.93</v>
      </c>
    </row>
    <row r="36" spans="1:12" ht="15" x14ac:dyDescent="0.25">
      <c r="A36" s="33">
        <v>1</v>
      </c>
      <c r="B36" s="33">
        <v>3</v>
      </c>
      <c r="C36" s="34" t="s">
        <v>22</v>
      </c>
      <c r="D36" s="63" t="s">
        <v>23</v>
      </c>
      <c r="E36" s="35" t="s">
        <v>110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5" x14ac:dyDescent="0.25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92</v>
      </c>
      <c r="L37" s="53"/>
    </row>
    <row r="38" spans="1:12" ht="15" x14ac:dyDescent="0.25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5.5" x14ac:dyDescent="0.25">
      <c r="A39" s="33"/>
      <c r="B39" s="33"/>
      <c r="C39" s="34"/>
      <c r="D39" s="63" t="s">
        <v>31</v>
      </c>
      <c r="E39" s="35" t="s">
        <v>65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5" x14ac:dyDescent="0.25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5" x14ac:dyDescent="0.25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5" x14ac:dyDescent="0.25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47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48</v>
      </c>
      <c r="L42" s="53"/>
    </row>
    <row r="43" spans="1:12" ht="15" x14ac:dyDescent="0.25">
      <c r="A43" s="33"/>
      <c r="B43" s="33"/>
      <c r="C43" s="34"/>
      <c r="D43" s="59" t="s">
        <v>29</v>
      </c>
      <c r="E43" s="35" t="s">
        <v>99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43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5" x14ac:dyDescent="0.25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5" x14ac:dyDescent="0.25">
      <c r="A47" s="33"/>
      <c r="B47" s="33"/>
      <c r="C47" s="34"/>
      <c r="D47" s="59" t="s">
        <v>32</v>
      </c>
      <c r="E47" s="35" t="s">
        <v>51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">
      <c r="A51" s="43">
        <f>A36</f>
        <v>1</v>
      </c>
      <c r="B51" s="43">
        <f>B36</f>
        <v>3</v>
      </c>
      <c r="C51" s="72" t="s">
        <v>33</v>
      </c>
      <c r="D51" s="73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49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60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52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5.5" x14ac:dyDescent="0.25">
      <c r="A54" s="33"/>
      <c r="B54" s="33"/>
      <c r="C54" s="34"/>
      <c r="D54" s="59" t="s">
        <v>31</v>
      </c>
      <c r="E54" s="35" t="s">
        <v>77</v>
      </c>
      <c r="F54" s="36">
        <v>52</v>
      </c>
      <c r="G54" s="37">
        <v>6.4799999999999995</v>
      </c>
      <c r="H54" s="37">
        <v>13.52</v>
      </c>
      <c r="I54" s="37">
        <v>12.67</v>
      </c>
      <c r="J54" s="38">
        <v>198.8</v>
      </c>
      <c r="K54" s="39"/>
      <c r="L54" s="53"/>
    </row>
    <row r="55" spans="1:12" ht="15" x14ac:dyDescent="0.25">
      <c r="A55" s="33"/>
      <c r="B55" s="33"/>
      <c r="C55" s="34"/>
      <c r="D55" s="59" t="s">
        <v>59</v>
      </c>
      <c r="E55" s="35" t="s">
        <v>53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564</v>
      </c>
      <c r="G57" s="42">
        <f>SUM(G52:G56)</f>
        <v>15.780000000000001</v>
      </c>
      <c r="H57" s="42">
        <f>SUM(H52:H56)</f>
        <v>25.319999999999997</v>
      </c>
      <c r="I57" s="42">
        <f>SUM(I52:I56)</f>
        <v>62.570000000000007</v>
      </c>
      <c r="J57" s="48">
        <f>SUM(J52:J56)</f>
        <v>544.79999999999995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84</v>
      </c>
      <c r="F58" s="36">
        <v>270</v>
      </c>
      <c r="G58" s="37">
        <v>5.5</v>
      </c>
      <c r="H58" s="37">
        <v>7.9</v>
      </c>
      <c r="I58" s="37">
        <v>13.9</v>
      </c>
      <c r="J58" s="38">
        <v>149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29</v>
      </c>
      <c r="E59" s="35" t="s">
        <v>80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41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 t="s">
        <v>100</v>
      </c>
    </row>
    <row r="61" spans="1:12" ht="15" x14ac:dyDescent="0.25">
      <c r="A61" s="33"/>
      <c r="B61" s="33"/>
      <c r="C61" s="34"/>
      <c r="D61" s="59" t="s">
        <v>30</v>
      </c>
      <c r="E61" s="35" t="s">
        <v>67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37</v>
      </c>
      <c r="F62" s="36">
        <v>36</v>
      </c>
      <c r="G62" s="37">
        <v>2.88</v>
      </c>
      <c r="H62" s="37">
        <v>0.72</v>
      </c>
      <c r="I62" s="37">
        <v>20.591999999999999</v>
      </c>
      <c r="J62" s="38">
        <v>100.80000000000001</v>
      </c>
      <c r="K62" s="39"/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51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781</v>
      </c>
      <c r="G66" s="42">
        <f>SUM(G58:G65)</f>
        <v>28.78</v>
      </c>
      <c r="H66" s="42">
        <f>SUM(H58:H65)</f>
        <v>26.819999999999997</v>
      </c>
      <c r="I66" s="42">
        <f>SUM(I58:I65)</f>
        <v>89.691999999999993</v>
      </c>
      <c r="J66" s="48">
        <f>SUM(J58:J65)</f>
        <v>714.8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33</v>
      </c>
      <c r="D67" s="73"/>
      <c r="E67" s="44"/>
      <c r="F67" s="45">
        <f>F57+F66</f>
        <v>1345</v>
      </c>
      <c r="G67" s="46">
        <f>G57+G66</f>
        <v>44.56</v>
      </c>
      <c r="H67" s="46">
        <f>H57+H66</f>
        <v>52.139999999999993</v>
      </c>
      <c r="I67" s="46">
        <f>I57+I66</f>
        <v>152.262</v>
      </c>
      <c r="J67" s="47">
        <f>J57+J66</f>
        <v>1259.5999999999999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50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90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66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43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31</v>
      </c>
      <c r="E71" s="35" t="s">
        <v>37</v>
      </c>
      <c r="F71" s="39">
        <v>28</v>
      </c>
      <c r="G71" s="37">
        <v>2.2400000000000002</v>
      </c>
      <c r="H71" s="37">
        <v>0.56000000000000005</v>
      </c>
      <c r="I71" s="37">
        <v>16.015999999999998</v>
      </c>
      <c r="J71" s="38">
        <v>78.400000000000006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68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593</v>
      </c>
      <c r="G74" s="67">
        <f>SUM(G68:G72)</f>
        <v>15.94</v>
      </c>
      <c r="H74" s="67">
        <f>SUM(H68:H72)</f>
        <v>18.96</v>
      </c>
      <c r="I74" s="67">
        <f>SUM(I68:I72)</f>
        <v>83.715999999999994</v>
      </c>
      <c r="J74" s="66">
        <f>SUM(J68:J72)</f>
        <v>569.4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91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29</v>
      </c>
      <c r="E76" s="35" t="s">
        <v>45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46</v>
      </c>
      <c r="L76" s="53"/>
    </row>
    <row r="77" spans="1:12" ht="12.75" customHeight="1" x14ac:dyDescent="0.25">
      <c r="A77" s="33"/>
      <c r="B77" s="33"/>
      <c r="C77" s="34"/>
      <c r="D77" s="69" t="s">
        <v>29</v>
      </c>
      <c r="E77" s="35" t="s">
        <v>83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32</v>
      </c>
      <c r="E79" s="35" t="s">
        <v>51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31</v>
      </c>
      <c r="E80" s="35" t="s">
        <v>37</v>
      </c>
      <c r="F80" s="39">
        <v>37</v>
      </c>
      <c r="G80" s="37">
        <v>2.96</v>
      </c>
      <c r="H80" s="37">
        <v>0.74</v>
      </c>
      <c r="I80" s="37">
        <v>21.163999999999998</v>
      </c>
      <c r="J80" s="38">
        <v>103.6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772</v>
      </c>
      <c r="G82" s="42">
        <f>SUM(G75:G81)</f>
        <v>36.56</v>
      </c>
      <c r="H82" s="42">
        <f>SUM(H75:H81)</f>
        <v>28.24</v>
      </c>
      <c r="I82" s="42">
        <f>SUM(I75:I81)</f>
        <v>93.864000000000004</v>
      </c>
      <c r="J82" s="48">
        <f>SUM(J75:J81)</f>
        <v>805.6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33</v>
      </c>
      <c r="D83" s="73"/>
      <c r="E83" s="44"/>
      <c r="F83" s="45">
        <f>F74+F82</f>
        <v>1365</v>
      </c>
      <c r="G83" s="46">
        <f>G74+G82</f>
        <v>52.5</v>
      </c>
      <c r="H83" s="46">
        <f>H74+H82</f>
        <v>47.2</v>
      </c>
      <c r="I83" s="46">
        <f>I74+I82</f>
        <v>177.57999999999998</v>
      </c>
      <c r="J83" s="47">
        <f>J74+J82</f>
        <v>1375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49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82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92</v>
      </c>
      <c r="L85" s="53"/>
    </row>
    <row r="86" spans="1:12" ht="15" x14ac:dyDescent="0.25">
      <c r="A86" s="33"/>
      <c r="B86" s="33"/>
      <c r="C86" s="34"/>
      <c r="D86" s="59" t="s">
        <v>31</v>
      </c>
      <c r="E86" s="35" t="s">
        <v>70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54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74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29</v>
      </c>
      <c r="E92" s="35" t="s">
        <v>73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29</v>
      </c>
      <c r="E93" s="35" t="s">
        <v>42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30</v>
      </c>
      <c r="E94" s="35" t="s">
        <v>62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72</v>
      </c>
      <c r="L94" s="53"/>
    </row>
    <row r="95" spans="1:12" ht="15" x14ac:dyDescent="0.25">
      <c r="A95" s="33"/>
      <c r="B95" s="33"/>
      <c r="C95" s="34"/>
      <c r="D95" s="59" t="s">
        <v>31</v>
      </c>
      <c r="E95" s="35" t="s">
        <v>69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5" x14ac:dyDescent="0.25">
      <c r="A96" s="33"/>
      <c r="B96" s="33"/>
      <c r="C96" s="34"/>
      <c r="D96" s="59" t="s">
        <v>32</v>
      </c>
      <c r="E96" s="35" t="s">
        <v>51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33</v>
      </c>
      <c r="D99" s="73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58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52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31</v>
      </c>
      <c r="E102" s="35" t="s">
        <v>69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61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71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85</v>
      </c>
      <c r="L106" s="53"/>
    </row>
    <row r="107" spans="1:12" ht="15" x14ac:dyDescent="0.25">
      <c r="A107" s="33"/>
      <c r="B107" s="33"/>
      <c r="C107" s="34"/>
      <c r="D107" s="59" t="s">
        <v>29</v>
      </c>
      <c r="E107" s="35" t="s">
        <v>80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29</v>
      </c>
      <c r="E108" s="35" t="s">
        <v>101</v>
      </c>
      <c r="F108" s="36">
        <v>180</v>
      </c>
      <c r="G108" s="37">
        <v>4.4000000000000004</v>
      </c>
      <c r="H108" s="37">
        <v>7.5</v>
      </c>
      <c r="I108" s="37">
        <v>33.700000000000003</v>
      </c>
      <c r="J108" s="38">
        <v>220</v>
      </c>
      <c r="K108" s="39">
        <v>304</v>
      </c>
      <c r="L108" s="53"/>
    </row>
    <row r="109" spans="1:12" ht="15" x14ac:dyDescent="0.25">
      <c r="A109" s="33"/>
      <c r="B109" s="33"/>
      <c r="C109" s="34"/>
      <c r="D109" s="59" t="s">
        <v>30</v>
      </c>
      <c r="E109" s="35" t="s">
        <v>102</v>
      </c>
      <c r="F109" s="36">
        <v>200</v>
      </c>
      <c r="G109" s="37">
        <v>0.2</v>
      </c>
      <c r="H109" s="37">
        <v>0.1</v>
      </c>
      <c r="I109" s="37">
        <v>12</v>
      </c>
      <c r="J109" s="38">
        <v>49</v>
      </c>
      <c r="K109" s="39" t="s">
        <v>103</v>
      </c>
      <c r="L109" s="53"/>
    </row>
    <row r="110" spans="1:12" ht="15" x14ac:dyDescent="0.25">
      <c r="A110" s="33"/>
      <c r="B110" s="33"/>
      <c r="C110" s="34"/>
      <c r="D110" s="59" t="s">
        <v>31</v>
      </c>
      <c r="E110" s="35" t="s">
        <v>69</v>
      </c>
      <c r="F110" s="39">
        <v>35</v>
      </c>
      <c r="G110" s="37">
        <v>2.4500000000000002</v>
      </c>
      <c r="H110" s="37">
        <v>0.875</v>
      </c>
      <c r="I110" s="37">
        <v>17.5</v>
      </c>
      <c r="J110" s="38">
        <v>84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32</v>
      </c>
      <c r="E111" s="35" t="s">
        <v>51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790</v>
      </c>
      <c r="G113" s="42">
        <f>SUM(G106:G111)</f>
        <v>26.45</v>
      </c>
      <c r="H113" s="42">
        <f>SUM(H106:H111)</f>
        <v>24.275000000000002</v>
      </c>
      <c r="I113" s="42">
        <f>SUM(I106:I111)</f>
        <v>104.1</v>
      </c>
      <c r="J113" s="48">
        <f>SUM(J106:J111)</f>
        <v>748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33</v>
      </c>
      <c r="D114" s="73"/>
      <c r="E114" s="44"/>
      <c r="F114" s="45">
        <f>F105+F113</f>
        <v>1325</v>
      </c>
      <c r="G114" s="46">
        <f>G105+G113</f>
        <v>55.569999999999993</v>
      </c>
      <c r="H114" s="46">
        <f>H105+H113</f>
        <v>45.847000000000008</v>
      </c>
      <c r="I114" s="46">
        <f>I105+I113</f>
        <v>182.39999999999998</v>
      </c>
      <c r="J114" s="47">
        <f>J105+J113</f>
        <v>1368.2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56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57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93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94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31</v>
      </c>
      <c r="E118" s="35" t="s">
        <v>69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61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5" x14ac:dyDescent="0.25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5.5" x14ac:dyDescent="0.25">
      <c r="A122" s="33">
        <v>2</v>
      </c>
      <c r="B122" s="33">
        <v>3</v>
      </c>
      <c r="C122" s="34" t="s">
        <v>27</v>
      </c>
      <c r="D122" s="59" t="s">
        <v>28</v>
      </c>
      <c r="E122" s="35" t="s">
        <v>86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55</v>
      </c>
      <c r="L122" s="53"/>
    </row>
    <row r="123" spans="1:12" ht="15" x14ac:dyDescent="0.25">
      <c r="A123" s="33"/>
      <c r="B123" s="33"/>
      <c r="C123" s="34"/>
      <c r="D123" s="59" t="s">
        <v>29</v>
      </c>
      <c r="E123" s="35" t="s">
        <v>81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5" x14ac:dyDescent="0.25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5" x14ac:dyDescent="0.25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5" x14ac:dyDescent="0.25">
      <c r="A126" s="33"/>
      <c r="B126" s="33"/>
      <c r="C126" s="34"/>
      <c r="D126" s="59" t="s">
        <v>31</v>
      </c>
      <c r="E126" s="35" t="s">
        <v>69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5" x14ac:dyDescent="0.25">
      <c r="A127" s="33"/>
      <c r="B127" s="33"/>
      <c r="C127" s="34"/>
      <c r="D127" s="59" t="s">
        <v>32</v>
      </c>
      <c r="E127" s="35" t="s">
        <v>51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5" x14ac:dyDescent="0.25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5" x14ac:dyDescent="0.25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5" x14ac:dyDescent="0.2">
      <c r="A130" s="43">
        <v>2</v>
      </c>
      <c r="B130" s="43">
        <v>3</v>
      </c>
      <c r="C130" s="72" t="s">
        <v>33</v>
      </c>
      <c r="D130" s="73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5" x14ac:dyDescent="0.25">
      <c r="A131" s="33">
        <v>2</v>
      </c>
      <c r="B131" s="33">
        <v>4</v>
      </c>
      <c r="C131" s="34" t="s">
        <v>22</v>
      </c>
      <c r="D131" s="59" t="s">
        <v>23</v>
      </c>
      <c r="E131" s="35" t="s">
        <v>44</v>
      </c>
      <c r="F131" s="36">
        <v>205</v>
      </c>
      <c r="G131" s="37">
        <v>6.4</v>
      </c>
      <c r="H131" s="37">
        <v>7.6</v>
      </c>
      <c r="I131" s="37">
        <v>28.3</v>
      </c>
      <c r="J131" s="38">
        <v>207</v>
      </c>
      <c r="K131" s="39">
        <v>182</v>
      </c>
      <c r="L131" s="53"/>
    </row>
    <row r="132" spans="1:12" ht="15" x14ac:dyDescent="0.25">
      <c r="A132" s="33"/>
      <c r="B132" s="33"/>
      <c r="C132" s="34"/>
      <c r="D132" s="59" t="s">
        <v>24</v>
      </c>
      <c r="E132" s="35" t="s">
        <v>52</v>
      </c>
      <c r="F132" s="36">
        <v>207</v>
      </c>
      <c r="G132" s="37">
        <v>0.3</v>
      </c>
      <c r="H132" s="37">
        <v>0.1</v>
      </c>
      <c r="I132" s="37">
        <v>10.3</v>
      </c>
      <c r="J132" s="38">
        <v>43</v>
      </c>
      <c r="K132" s="39">
        <v>377</v>
      </c>
      <c r="L132" s="53"/>
    </row>
    <row r="133" spans="1:12" ht="25.5" x14ac:dyDescent="0.25">
      <c r="A133" s="33"/>
      <c r="B133" s="33"/>
      <c r="C133" s="34"/>
      <c r="D133" s="59" t="s">
        <v>31</v>
      </c>
      <c r="E133" s="35" t="s">
        <v>104</v>
      </c>
      <c r="F133" s="36">
        <v>60</v>
      </c>
      <c r="G133" s="37">
        <v>6.7999999999999989</v>
      </c>
      <c r="H133" s="37">
        <v>13.899999999999999</v>
      </c>
      <c r="I133" s="37">
        <v>15.1</v>
      </c>
      <c r="J133" s="38">
        <v>209</v>
      </c>
      <c r="K133" s="39"/>
      <c r="L133" s="53"/>
    </row>
    <row r="134" spans="1:12" ht="15" x14ac:dyDescent="0.25">
      <c r="A134" s="33"/>
      <c r="B134" s="33"/>
      <c r="C134" s="34"/>
      <c r="D134" s="59" t="s">
        <v>59</v>
      </c>
      <c r="E134" s="35" t="s">
        <v>53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5" x14ac:dyDescent="0.25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5" x14ac:dyDescent="0.25">
      <c r="A136" s="33"/>
      <c r="B136" s="33"/>
      <c r="C136" s="34"/>
      <c r="D136" s="61" t="s">
        <v>26</v>
      </c>
      <c r="E136" s="40"/>
      <c r="F136" s="41">
        <f>SUM(F131:F134)</f>
        <v>572</v>
      </c>
      <c r="G136" s="42">
        <f>SUM(G131:G134)</f>
        <v>16.3</v>
      </c>
      <c r="H136" s="42">
        <f>SUM(H131:H134)</f>
        <v>24.799999999999997</v>
      </c>
      <c r="I136" s="42">
        <f>SUM(I131:I134)</f>
        <v>61.7</v>
      </c>
      <c r="J136" s="48">
        <f>SUM(J131:J134)</f>
        <v>534</v>
      </c>
      <c r="K136" s="41"/>
      <c r="L136" s="54">
        <v>91.33</v>
      </c>
    </row>
    <row r="137" spans="1:12" ht="25.5" x14ac:dyDescent="0.25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97</v>
      </c>
      <c r="F137" s="36">
        <v>265</v>
      </c>
      <c r="G137" s="37">
        <v>4.5999999999999996</v>
      </c>
      <c r="H137" s="37">
        <v>5.7</v>
      </c>
      <c r="I137" s="37">
        <v>17.2</v>
      </c>
      <c r="J137" s="38">
        <v>139</v>
      </c>
      <c r="K137" s="39">
        <v>101</v>
      </c>
      <c r="L137" s="53"/>
    </row>
    <row r="138" spans="1:12" ht="15" x14ac:dyDescent="0.25">
      <c r="A138" s="33"/>
      <c r="B138" s="33"/>
      <c r="C138" s="34"/>
      <c r="D138" s="59" t="s">
        <v>29</v>
      </c>
      <c r="E138" s="35" t="s">
        <v>105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5" x14ac:dyDescent="0.25">
      <c r="A139" s="33"/>
      <c r="B139" s="33"/>
      <c r="C139" s="34"/>
      <c r="D139" s="59" t="s">
        <v>29</v>
      </c>
      <c r="E139" s="35" t="s">
        <v>42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5" x14ac:dyDescent="0.25">
      <c r="A140" s="33"/>
      <c r="B140" s="33"/>
      <c r="C140" s="34"/>
      <c r="D140" s="59" t="s">
        <v>30</v>
      </c>
      <c r="E140" s="35" t="s">
        <v>78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5" x14ac:dyDescent="0.25">
      <c r="A141" s="33"/>
      <c r="B141" s="33"/>
      <c r="C141" s="34"/>
      <c r="D141" s="59" t="s">
        <v>31</v>
      </c>
      <c r="E141" s="35" t="s">
        <v>69</v>
      </c>
      <c r="F141" s="39">
        <v>39</v>
      </c>
      <c r="G141" s="37">
        <v>2.7299999999999995</v>
      </c>
      <c r="H141" s="37">
        <v>0.97499999999999998</v>
      </c>
      <c r="I141" s="37">
        <v>19.5</v>
      </c>
      <c r="J141" s="38">
        <v>93.6</v>
      </c>
      <c r="K141" s="39"/>
      <c r="L141" s="53"/>
    </row>
    <row r="142" spans="1:12" ht="15" x14ac:dyDescent="0.25">
      <c r="A142" s="33"/>
      <c r="B142" s="33"/>
      <c r="C142" s="34"/>
      <c r="D142" s="59" t="s">
        <v>32</v>
      </c>
      <c r="E142" s="35" t="s">
        <v>51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5" x14ac:dyDescent="0.25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5" x14ac:dyDescent="0.25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5" x14ac:dyDescent="0.25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29.389999999999997</v>
      </c>
      <c r="H145" s="42">
        <f>SUM(H137:H143)</f>
        <v>28.835000000000004</v>
      </c>
      <c r="I145" s="42">
        <f>SUM(I137:I143)</f>
        <v>117.16</v>
      </c>
      <c r="J145" s="48">
        <f>SUM(J137:J143)</f>
        <v>842.2</v>
      </c>
      <c r="K145" s="41"/>
      <c r="L145" s="54">
        <v>109.6</v>
      </c>
    </row>
    <row r="146" spans="1:12" ht="15" x14ac:dyDescent="0.2">
      <c r="A146" s="43">
        <f>A131</f>
        <v>2</v>
      </c>
      <c r="B146" s="43">
        <f>B131</f>
        <v>4</v>
      </c>
      <c r="C146" s="72" t="s">
        <v>33</v>
      </c>
      <c r="D146" s="73"/>
      <c r="E146" s="44"/>
      <c r="F146" s="45">
        <f>F136+F145</f>
        <v>1406</v>
      </c>
      <c r="G146" s="46">
        <f>G136+G145</f>
        <v>45.69</v>
      </c>
      <c r="H146" s="46">
        <f>H136+H145</f>
        <v>53.635000000000005</v>
      </c>
      <c r="I146" s="46">
        <f>I136+I145</f>
        <v>178.86</v>
      </c>
      <c r="J146" s="47">
        <f>J136+J145</f>
        <v>1376.2</v>
      </c>
      <c r="K146" s="45"/>
      <c r="L146" s="55">
        <f>L136+L145</f>
        <v>200.93</v>
      </c>
    </row>
    <row r="147" spans="1:12" ht="15" x14ac:dyDescent="0.25">
      <c r="A147" s="33">
        <v>2</v>
      </c>
      <c r="B147" s="33">
        <v>5</v>
      </c>
      <c r="C147" s="34" t="s">
        <v>22</v>
      </c>
      <c r="D147" s="59" t="s">
        <v>111</v>
      </c>
      <c r="E147" s="35" t="s">
        <v>112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5" x14ac:dyDescent="0.25">
      <c r="A148" s="33"/>
      <c r="B148" s="33"/>
      <c r="C148" s="34"/>
      <c r="D148" s="59" t="s">
        <v>23</v>
      </c>
      <c r="E148" s="35" t="s">
        <v>95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96</v>
      </c>
      <c r="L148" s="53"/>
    </row>
    <row r="149" spans="1:12" ht="15" x14ac:dyDescent="0.25">
      <c r="A149" s="33"/>
      <c r="B149" s="33"/>
      <c r="C149" s="34"/>
      <c r="D149" s="59" t="s">
        <v>23</v>
      </c>
      <c r="E149" s="35" t="s">
        <v>83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5" x14ac:dyDescent="0.25">
      <c r="A150" s="33"/>
      <c r="B150" s="33"/>
      <c r="C150" s="34"/>
      <c r="D150" s="59" t="s">
        <v>24</v>
      </c>
      <c r="E150" s="35" t="s">
        <v>62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72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69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5" x14ac:dyDescent="0.25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25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5" x14ac:dyDescent="0.25">
      <c r="A154" s="33">
        <v>2</v>
      </c>
      <c r="B154" s="33">
        <v>5</v>
      </c>
      <c r="C154" s="34" t="s">
        <v>27</v>
      </c>
      <c r="D154" s="59" t="s">
        <v>28</v>
      </c>
      <c r="E154" s="35" t="s">
        <v>113</v>
      </c>
      <c r="F154" s="36">
        <v>265</v>
      </c>
      <c r="G154" s="37">
        <v>5.5</v>
      </c>
      <c r="H154" s="37">
        <v>4.7</v>
      </c>
      <c r="I154" s="37">
        <v>16.600000000000001</v>
      </c>
      <c r="J154" s="38">
        <v>127</v>
      </c>
      <c r="K154" s="39">
        <v>96</v>
      </c>
      <c r="L154" s="53"/>
    </row>
    <row r="155" spans="1:12" ht="15" x14ac:dyDescent="0.25">
      <c r="A155" s="33"/>
      <c r="B155" s="33"/>
      <c r="C155" s="34"/>
      <c r="D155" s="59" t="s">
        <v>29</v>
      </c>
      <c r="E155" s="35" t="s">
        <v>106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107</v>
      </c>
      <c r="L155" s="53"/>
    </row>
    <row r="156" spans="1:12" ht="15" x14ac:dyDescent="0.25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5" x14ac:dyDescent="0.25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5" x14ac:dyDescent="0.25">
      <c r="A158" s="33"/>
      <c r="B158" s="33"/>
      <c r="C158" s="34"/>
      <c r="D158" s="59" t="s">
        <v>30</v>
      </c>
      <c r="E158" s="35" t="s">
        <v>43</v>
      </c>
      <c r="F158" s="36">
        <v>200</v>
      </c>
      <c r="G158" s="37">
        <v>0.2</v>
      </c>
      <c r="H158" s="37">
        <v>0.1</v>
      </c>
      <c r="I158" s="37">
        <v>10.1</v>
      </c>
      <c r="J158" s="38">
        <v>41</v>
      </c>
      <c r="K158" s="39">
        <v>376</v>
      </c>
      <c r="L158" s="53"/>
    </row>
    <row r="159" spans="1:12" ht="15" x14ac:dyDescent="0.25">
      <c r="A159" s="33"/>
      <c r="B159" s="33"/>
      <c r="C159" s="34"/>
      <c r="D159" s="59" t="s">
        <v>31</v>
      </c>
      <c r="E159" s="35" t="s">
        <v>69</v>
      </c>
      <c r="F159" s="39">
        <v>45</v>
      </c>
      <c r="G159" s="37">
        <v>3.1500000000000004</v>
      </c>
      <c r="H159" s="37">
        <v>1.125</v>
      </c>
      <c r="I159" s="37">
        <v>22.499999999999996</v>
      </c>
      <c r="J159" s="38">
        <v>108</v>
      </c>
      <c r="K159" s="39"/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51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5" x14ac:dyDescent="0.25">
      <c r="A161" s="33"/>
      <c r="B161" s="33"/>
      <c r="C161" s="34"/>
      <c r="D161" s="61" t="s">
        <v>26</v>
      </c>
      <c r="E161" s="40"/>
      <c r="F161" s="41">
        <f>SUM(F154:F160)</f>
        <v>895</v>
      </c>
      <c r="G161" s="42">
        <f>SUM(G154:G160)</f>
        <v>33.249999999999993</v>
      </c>
      <c r="H161" s="42">
        <f>SUM(H154:H160)</f>
        <v>24.425000000000001</v>
      </c>
      <c r="I161" s="42">
        <f>SUM(I154:I160)</f>
        <v>114.89999999999999</v>
      </c>
      <c r="J161" s="48">
        <f>SUM(J154:J160)</f>
        <v>803</v>
      </c>
      <c r="K161" s="41"/>
      <c r="L161" s="54">
        <v>109.6</v>
      </c>
    </row>
    <row r="162" spans="1:12" ht="15" x14ac:dyDescent="0.2">
      <c r="A162" s="43">
        <v>2</v>
      </c>
      <c r="B162" s="43">
        <v>5</v>
      </c>
      <c r="C162" s="72" t="s">
        <v>33</v>
      </c>
      <c r="D162" s="73"/>
      <c r="E162" s="44"/>
      <c r="F162" s="45">
        <f>F153+F161</f>
        <v>1424</v>
      </c>
      <c r="G162" s="46">
        <f>G153+G161</f>
        <v>54.08</v>
      </c>
      <c r="H162" s="46">
        <f>H153+H161</f>
        <v>39.35</v>
      </c>
      <c r="I162" s="46">
        <f>I153+I161</f>
        <v>192.6</v>
      </c>
      <c r="J162" s="47">
        <f>J153+J161</f>
        <v>1333.6</v>
      </c>
      <c r="K162" s="45"/>
      <c r="L162" s="55">
        <f>L153+L161</f>
        <v>200.93</v>
      </c>
    </row>
    <row r="163" spans="1:12" ht="15.75" thickBot="1" x14ac:dyDescent="0.25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5" thickBot="1" x14ac:dyDescent="0.25">
      <c r="A164" s="9"/>
      <c r="B164" s="10"/>
      <c r="C164" s="71" t="s">
        <v>34</v>
      </c>
      <c r="D164" s="71"/>
      <c r="E164" s="71"/>
      <c r="F164" s="14">
        <f>(F20+F35+F51+F67+F83+F99+F114+F130+F146+F162)/(IF(F20=0,0,1)+IF(F35=0,0,1)+IF(F51=0,0,1)+IF(F67=0,0,1)+IF(F83=0,0,1)+IF(F99=0,0,1)+IF(F114=0,0,1)+IF(F130=0,0,1)+IF(F146=0,0,1)+IF(F162=0,0,1))</f>
        <v>1361.7</v>
      </c>
      <c r="G164" s="14">
        <f>(G20+G35+G51+G67+G83+G99+G114+G130+G146+G162)/(IF(G20=0,0,1)+IF(G35=0,0,1)+IF(G51=0,0,1)+IF(G67=0,0,1)+IF(G83=0,0,1)+IF(G99=0,0,1)+IF(G114=0,0,1)+IF(G130=0,0,1)+IF(G146=0,0,1)+IF(G162=0,0,1))</f>
        <v>49.202999999999996</v>
      </c>
      <c r="H164" s="14">
        <f>(H20+H35+H51+H67+H83+H99+H114+H130+H146+H162)/(IF(H20=0,0,1)+IF(H35=0,0,1)+IF(H51=0,0,1)+IF(H67=0,0,1)+IF(H83=0,0,1)+IF(H99=0,0,1)+IF(H114=0,0,1)+IF(H130=0,0,1)+IF(H146=0,0,1)+IF(H162=0,0,1))</f>
        <v>44.943200000000004</v>
      </c>
      <c r="I164" s="14">
        <f>(I20+I35+I51+I67+I83+I99+I114+I130+I146+I162)/(IF(I20=0,0,1)+IF(I35=0,0,1)+IF(I51=0,0,1)+IF(I67=0,0,1)+IF(I83=0,0,1)+IF(I99=0,0,1)+IF(I114=0,0,1)+IF(I130=0,0,1)+IF(I146=0,0,1)+IF(I162=0,0,1))</f>
        <v>182.17099999999999</v>
      </c>
      <c r="J164" s="17">
        <f>(J20+J35+J51+J67+J83+J99+J114+J130+J146+J162)/(IF(J20=0,0,1)+IF(J35=0,0,1)+IF(J51=0,0,1)+IF(J67=0,0,1)+IF(J83=0,0,1)+IF(J99=0,0,1)+IF(J114=0,0,1)+IF(J130=0,0,1)+IF(J146=0,0,1)+IF(J162=0,0,1))</f>
        <v>1336.06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/>
  <mergeCells count="15">
    <mergeCell ref="C1:E1"/>
    <mergeCell ref="H1:K1"/>
    <mergeCell ref="H2:K2"/>
    <mergeCell ref="C20:D20"/>
    <mergeCell ref="C35:D35"/>
    <mergeCell ref="A2:F2"/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revision>1</cp:revision>
  <dcterms:created xsi:type="dcterms:W3CDTF">2022-05-16T14:23:56Z</dcterms:created>
  <dcterms:modified xsi:type="dcterms:W3CDTF">2025-04-01T06:30:07Z</dcterms:modified>
</cp:coreProperties>
</file>